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edinbil-my.sharepoint.com/personal/daniel_sahlbom_hedinparts_com/Documents/Arbetsfolder/Prislistor/"/>
    </mc:Choice>
  </mc:AlternateContent>
  <xr:revisionPtr revIDLastSave="0" documentId="8_{605CF322-2EB1-45C5-99EA-4C08E33E14D0}" xr6:coauthVersionLast="47" xr6:coauthVersionMax="47" xr10:uidLastSave="{00000000-0000-0000-0000-000000000000}"/>
  <bookViews>
    <workbookView xWindow="0" yWindow="30" windowWidth="23010" windowHeight="123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0" i="1" l="1"/>
  <c r="C50" i="1"/>
  <c r="F49" i="1"/>
  <c r="F48" i="1"/>
  <c r="C48" i="1"/>
  <c r="F47" i="1"/>
  <c r="F46" i="1"/>
  <c r="F42" i="1"/>
  <c r="F22" i="1"/>
  <c r="C22" i="1"/>
  <c r="F19" i="1"/>
  <c r="C19" i="1"/>
  <c r="F15" i="1"/>
  <c r="C15" i="1"/>
  <c r="F3" i="1"/>
  <c r="F44" i="1" l="1"/>
  <c r="F43" i="1"/>
  <c r="C43" i="1"/>
  <c r="F41" i="1"/>
  <c r="F38" i="1"/>
  <c r="F37" i="1"/>
  <c r="F36" i="1"/>
  <c r="F35" i="1"/>
  <c r="F32" i="1"/>
  <c r="F27" i="1"/>
  <c r="F24" i="1"/>
  <c r="F9" i="1"/>
  <c r="F6" i="1"/>
  <c r="F45" i="1"/>
  <c r="C45" i="1"/>
  <c r="F40" i="1"/>
  <c r="C40" i="1"/>
  <c r="F39" i="1"/>
  <c r="C39" i="1"/>
  <c r="F34" i="1"/>
  <c r="C34" i="1"/>
  <c r="F33" i="1"/>
  <c r="C33" i="1"/>
  <c r="F31" i="1"/>
  <c r="C31" i="1"/>
  <c r="F30" i="1"/>
  <c r="C30" i="1"/>
  <c r="F29" i="1"/>
  <c r="C29" i="1"/>
  <c r="F28" i="1"/>
  <c r="C28" i="1"/>
  <c r="F26" i="1"/>
  <c r="C26" i="1"/>
  <c r="F25" i="1"/>
  <c r="C25" i="1"/>
  <c r="F23" i="1"/>
  <c r="C23" i="1"/>
  <c r="F21" i="1"/>
  <c r="C21" i="1"/>
  <c r="F20" i="1"/>
  <c r="C20" i="1"/>
  <c r="F18" i="1"/>
  <c r="C18" i="1"/>
  <c r="F17" i="1"/>
  <c r="C17" i="1"/>
  <c r="F16" i="1"/>
  <c r="C16" i="1"/>
  <c r="F14" i="1"/>
  <c r="C14" i="1"/>
  <c r="F13" i="1"/>
  <c r="C13" i="1"/>
  <c r="F12" i="1"/>
  <c r="C12" i="1"/>
  <c r="F11" i="1"/>
  <c r="C11" i="1"/>
  <c r="F10" i="1"/>
  <c r="C10" i="1"/>
  <c r="F8" i="1"/>
  <c r="C8" i="1"/>
  <c r="F7" i="1"/>
  <c r="C7" i="1"/>
  <c r="F5" i="1"/>
  <c r="C5" i="1"/>
  <c r="F4" i="1"/>
  <c r="C4" i="1"/>
</calcChain>
</file>

<file path=xl/sharedStrings.xml><?xml version="1.0" encoding="utf-8"?>
<sst xmlns="http://schemas.openxmlformats.org/spreadsheetml/2006/main" count="51" uniqueCount="51">
  <si>
    <t>Rush</t>
  </si>
  <si>
    <t>VOR</t>
  </si>
  <si>
    <t>A00</t>
  </si>
  <si>
    <t>B00</t>
  </si>
  <si>
    <t>B50</t>
  </si>
  <si>
    <t>B80</t>
  </si>
  <si>
    <t>C00</t>
  </si>
  <si>
    <t>C30</t>
  </si>
  <si>
    <t>C50</t>
  </si>
  <si>
    <t>C60</t>
  </si>
  <si>
    <t>C70</t>
  </si>
  <si>
    <t>C80</t>
  </si>
  <si>
    <t>D00</t>
  </si>
  <si>
    <t>D20</t>
  </si>
  <si>
    <t>D30</t>
  </si>
  <si>
    <t>D50</t>
  </si>
  <si>
    <t>D60</t>
  </si>
  <si>
    <t>D80</t>
  </si>
  <si>
    <t>E00</t>
  </si>
  <si>
    <t>E20</t>
  </si>
  <si>
    <t>E40</t>
  </si>
  <si>
    <t>E50</t>
  </si>
  <si>
    <t>E60</t>
  </si>
  <si>
    <t>E70</t>
  </si>
  <si>
    <t>E90</t>
  </si>
  <si>
    <t>F00</t>
  </si>
  <si>
    <t>F50</t>
  </si>
  <si>
    <t>F60</t>
  </si>
  <si>
    <t>G00</t>
  </si>
  <si>
    <t>KOD</t>
  </si>
  <si>
    <t>B70</t>
  </si>
  <si>
    <t>C20</t>
  </si>
  <si>
    <t>D90</t>
  </si>
  <si>
    <t>E30</t>
  </si>
  <si>
    <t>E80</t>
  </si>
  <si>
    <t>F10</t>
  </si>
  <si>
    <t>F20</t>
  </si>
  <si>
    <t>F30</t>
  </si>
  <si>
    <t>F40</t>
  </si>
  <si>
    <t>F70</t>
  </si>
  <si>
    <t>G30</t>
  </si>
  <si>
    <t>G50</t>
  </si>
  <si>
    <t>H00</t>
  </si>
  <si>
    <t>I00</t>
  </si>
  <si>
    <t>I50</t>
  </si>
  <si>
    <t>J00</t>
  </si>
  <si>
    <t>C90</t>
  </si>
  <si>
    <t>D40</t>
  </si>
  <si>
    <t>D70</t>
  </si>
  <si>
    <t>F90</t>
  </si>
  <si>
    <t>H50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</si>
</sst>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4" fontId="4" fillId="0" borderId="1" xfId="0" applyNumberFormat="1" applyFont="1" applyBorder="1"/>
    <xf numFmtId="0" fontId="5" fillId="0" borderId="0" xfId="0" applyFont="1" applyAlignment="1">
      <alignment horizontal="center"/>
    </xf>
    <xf numFmtId="10" fontId="4" fillId="0" borderId="0" xfId="1" applyNumberFormat="1" applyFont="1"/>
    <xf numFmtId="0" fontId="6" fillId="0" borderId="0" xfId="0" applyFont="1"/>
    <xf numFmtId="10" fontId="5" fillId="0" borderId="0" xfId="1" applyNumberFormat="1" applyFont="1"/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/>
    <xf numFmtId="2" fontId="7" fillId="0" borderId="1" xfId="0" applyNumberFormat="1" applyFont="1" applyBorder="1"/>
    <xf numFmtId="10" fontId="7" fillId="0" borderId="0" xfId="1" applyNumberFormat="1" applyFont="1"/>
    <xf numFmtId="4" fontId="8" fillId="0" borderId="1" xfId="0" applyNumberFormat="1" applyFont="1" applyBorder="1"/>
  </cellXfs>
  <cellStyles count="2">
    <cellStyle name="Normal" xfId="0" builtinId="0"/>
    <cellStyle name="Procent" xfId="1" builtinId="5"/>
  </cellStyles>
  <dxfs count="0"/>
  <tableStyles count="0" defaultTableStyle="TableStyleMedium2" defaultPivotStyle="PivotStyleLight16"/>
  <colors>
    <mruColors>
      <color rgb="FF3333FF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0"/>
  <sheetViews>
    <sheetView tabSelected="1" topLeftCell="A17" workbookViewId="0">
      <selection activeCell="E51" sqref="E51"/>
    </sheetView>
  </sheetViews>
  <sheetFormatPr defaultRowHeight="15" x14ac:dyDescent="0.25"/>
  <cols>
    <col min="1" max="1" width="3.28515625" style="10" bestFit="1" customWidth="1"/>
    <col min="2" max="2" width="9.140625" style="9"/>
    <col min="3" max="3" width="0" style="9" hidden="1" customWidth="1"/>
    <col min="4" max="4" width="2.28515625" style="9" bestFit="1" customWidth="1"/>
    <col min="5" max="6" width="9.140625" style="9"/>
  </cols>
  <sheetData>
    <row r="1" spans="1:6" x14ac:dyDescent="0.25">
      <c r="B1" s="2" t="s">
        <v>29</v>
      </c>
      <c r="D1" s="3"/>
      <c r="E1" s="3"/>
      <c r="F1" s="3"/>
    </row>
    <row r="2" spans="1:6" x14ac:dyDescent="0.25">
      <c r="B2" s="10"/>
      <c r="D2" s="3"/>
      <c r="E2" s="11" t="s">
        <v>0</v>
      </c>
      <c r="F2" s="12" t="s">
        <v>1</v>
      </c>
    </row>
    <row r="3" spans="1:6" x14ac:dyDescent="0.25">
      <c r="A3" s="1">
        <v>1</v>
      </c>
      <c r="B3" s="5" t="s">
        <v>2</v>
      </c>
      <c r="C3" s="13">
        <v>0</v>
      </c>
      <c r="D3" s="3"/>
      <c r="E3" s="4">
        <v>0</v>
      </c>
      <c r="F3" s="4">
        <f>+E3</f>
        <v>0</v>
      </c>
    </row>
    <row r="4" spans="1:6" x14ac:dyDescent="0.25">
      <c r="A4" s="10">
        <v>2</v>
      </c>
      <c r="B4" s="5" t="s">
        <v>3</v>
      </c>
      <c r="C4" s="13">
        <f>SUM((-1*0.9)+1)</f>
        <v>9.9999999999999978E-2</v>
      </c>
      <c r="D4" s="3"/>
      <c r="E4" s="4">
        <v>10</v>
      </c>
      <c r="F4" s="4">
        <f t="shared" ref="F4:F14" si="0">+E4-3.5</f>
        <v>6.5</v>
      </c>
    </row>
    <row r="5" spans="1:6" x14ac:dyDescent="0.25">
      <c r="A5" s="1">
        <v>3</v>
      </c>
      <c r="B5" s="5" t="s">
        <v>4</v>
      </c>
      <c r="C5" s="13">
        <f>SUM((-1*0.85+1))</f>
        <v>0.15000000000000002</v>
      </c>
      <c r="D5" s="3"/>
      <c r="E5" s="4">
        <v>15</v>
      </c>
      <c r="F5" s="4">
        <f t="shared" si="0"/>
        <v>11.5</v>
      </c>
    </row>
    <row r="6" spans="1:6" x14ac:dyDescent="0.25">
      <c r="A6" s="10">
        <v>4</v>
      </c>
      <c r="B6" s="5" t="s">
        <v>30</v>
      </c>
      <c r="C6" s="13"/>
      <c r="D6" s="3"/>
      <c r="E6" s="4">
        <v>17</v>
      </c>
      <c r="F6" s="4">
        <f>+E6-3.5</f>
        <v>13.5</v>
      </c>
    </row>
    <row r="7" spans="1:6" x14ac:dyDescent="0.25">
      <c r="A7" s="1">
        <v>5</v>
      </c>
      <c r="B7" s="5" t="s">
        <v>5</v>
      </c>
      <c r="C7" s="13">
        <f>SUM((-1*0.82)+1)</f>
        <v>0.18000000000000005</v>
      </c>
      <c r="D7" s="3"/>
      <c r="E7" s="4">
        <v>18</v>
      </c>
      <c r="F7" s="4">
        <f t="shared" si="0"/>
        <v>14.5</v>
      </c>
    </row>
    <row r="8" spans="1:6" x14ac:dyDescent="0.25">
      <c r="A8" s="10">
        <v>6</v>
      </c>
      <c r="B8" s="5" t="s">
        <v>6</v>
      </c>
      <c r="C8" s="13">
        <f>SUM((-1*0.8+1))</f>
        <v>0.19999999999999996</v>
      </c>
      <c r="D8" s="3"/>
      <c r="E8" s="4">
        <v>20</v>
      </c>
      <c r="F8" s="4">
        <f t="shared" si="0"/>
        <v>16.5</v>
      </c>
    </row>
    <row r="9" spans="1:6" x14ac:dyDescent="0.25">
      <c r="A9" s="1">
        <v>7</v>
      </c>
      <c r="B9" s="5" t="s">
        <v>31</v>
      </c>
      <c r="C9" s="13"/>
      <c r="D9" s="3"/>
      <c r="E9" s="4">
        <v>22</v>
      </c>
      <c r="F9" s="4">
        <f t="shared" si="0"/>
        <v>18.5</v>
      </c>
    </row>
    <row r="10" spans="1:6" x14ac:dyDescent="0.25">
      <c r="A10" s="10">
        <v>8</v>
      </c>
      <c r="B10" s="5" t="s">
        <v>7</v>
      </c>
      <c r="C10" s="13">
        <f>SUM((-1*0.77)+1)</f>
        <v>0.22999999999999998</v>
      </c>
      <c r="D10" s="3"/>
      <c r="E10" s="4">
        <v>23</v>
      </c>
      <c r="F10" s="4">
        <f t="shared" si="0"/>
        <v>19.5</v>
      </c>
    </row>
    <row r="11" spans="1:6" x14ac:dyDescent="0.25">
      <c r="A11" s="1">
        <v>9</v>
      </c>
      <c r="B11" s="5" t="s">
        <v>8</v>
      </c>
      <c r="C11" s="13">
        <f>SUM((-1*0.75+1))</f>
        <v>0.25</v>
      </c>
      <c r="D11" s="3"/>
      <c r="E11" s="4">
        <v>25</v>
      </c>
      <c r="F11" s="4">
        <f t="shared" si="0"/>
        <v>21.5</v>
      </c>
    </row>
    <row r="12" spans="1:6" x14ac:dyDescent="0.25">
      <c r="A12" s="10">
        <v>10</v>
      </c>
      <c r="B12" s="5" t="s">
        <v>9</v>
      </c>
      <c r="C12" s="13">
        <f>SUM((-1*0.74+1))</f>
        <v>0.26</v>
      </c>
      <c r="D12" s="3"/>
      <c r="E12" s="4">
        <v>26</v>
      </c>
      <c r="F12" s="4">
        <f t="shared" si="0"/>
        <v>22.5</v>
      </c>
    </row>
    <row r="13" spans="1:6" x14ac:dyDescent="0.25">
      <c r="A13" s="1">
        <v>11</v>
      </c>
      <c r="B13" s="5" t="s">
        <v>10</v>
      </c>
      <c r="C13" s="13">
        <f>SUM((-1*0.73+1))</f>
        <v>0.27</v>
      </c>
      <c r="D13" s="3"/>
      <c r="E13" s="4">
        <v>27</v>
      </c>
      <c r="F13" s="4">
        <f t="shared" si="0"/>
        <v>23.5</v>
      </c>
    </row>
    <row r="14" spans="1:6" x14ac:dyDescent="0.25">
      <c r="A14" s="10">
        <v>12</v>
      </c>
      <c r="B14" s="5" t="s">
        <v>11</v>
      </c>
      <c r="C14" s="13">
        <f>SUM((-1*0.72+1))</f>
        <v>0.28000000000000003</v>
      </c>
      <c r="D14" s="3"/>
      <c r="E14" s="4">
        <v>28</v>
      </c>
      <c r="F14" s="4">
        <f t="shared" si="0"/>
        <v>24.5</v>
      </c>
    </row>
    <row r="15" spans="1:6" x14ac:dyDescent="0.25">
      <c r="A15" s="1">
        <v>13</v>
      </c>
      <c r="B15" s="5" t="s">
        <v>46</v>
      </c>
      <c r="C15" s="13">
        <f>SUM((-1*0.72+1))</f>
        <v>0.28000000000000003</v>
      </c>
      <c r="D15" s="3"/>
      <c r="E15" s="4">
        <v>29</v>
      </c>
      <c r="F15" s="4">
        <f t="shared" ref="F15" si="1">+E15-3.5</f>
        <v>25.5</v>
      </c>
    </row>
    <row r="16" spans="1:6" x14ac:dyDescent="0.25">
      <c r="A16" s="10">
        <v>14</v>
      </c>
      <c r="B16" s="5" t="s">
        <v>12</v>
      </c>
      <c r="C16" s="13">
        <f>SUM((-1*0.7+1))</f>
        <v>0.30000000000000004</v>
      </c>
      <c r="D16" s="3"/>
      <c r="E16" s="4">
        <v>30</v>
      </c>
      <c r="F16" s="4">
        <f>+E16-3.5</f>
        <v>26.5</v>
      </c>
    </row>
    <row r="17" spans="1:6" x14ac:dyDescent="0.25">
      <c r="A17" s="1">
        <v>15</v>
      </c>
      <c r="B17" s="5" t="s">
        <v>13</v>
      </c>
      <c r="C17" s="13">
        <f>SUM((-1*0.68+1))</f>
        <v>0.31999999999999995</v>
      </c>
      <c r="D17" s="3"/>
      <c r="E17" s="4">
        <v>32</v>
      </c>
      <c r="F17" s="4">
        <f>+E17-3.5</f>
        <v>28.5</v>
      </c>
    </row>
    <row r="18" spans="1:6" x14ac:dyDescent="0.25">
      <c r="A18" s="10">
        <v>16</v>
      </c>
      <c r="B18" s="5" t="s">
        <v>14</v>
      </c>
      <c r="C18" s="8">
        <f>SUM((-1*0.67+1))</f>
        <v>0.32999999999999996</v>
      </c>
      <c r="D18" s="3"/>
      <c r="E18" s="4">
        <v>33</v>
      </c>
      <c r="F18" s="4">
        <f>+E18-3.5</f>
        <v>29.5</v>
      </c>
    </row>
    <row r="19" spans="1:6" x14ac:dyDescent="0.25">
      <c r="A19" s="1">
        <v>17</v>
      </c>
      <c r="B19" s="5" t="s">
        <v>47</v>
      </c>
      <c r="C19" s="8">
        <f>SUM((-1*0.67+1))</f>
        <v>0.32999999999999996</v>
      </c>
      <c r="D19" s="3"/>
      <c r="E19" s="4">
        <v>34</v>
      </c>
      <c r="F19" s="4">
        <f>+E19-3.5</f>
        <v>30.5</v>
      </c>
    </row>
    <row r="20" spans="1:6" x14ac:dyDescent="0.25">
      <c r="A20" s="10">
        <v>18</v>
      </c>
      <c r="B20" s="5" t="s">
        <v>15</v>
      </c>
      <c r="C20" s="8">
        <f>SUM((-1*0.65+1))</f>
        <v>0.35</v>
      </c>
      <c r="D20" s="3"/>
      <c r="E20" s="4">
        <v>35</v>
      </c>
      <c r="F20" s="4">
        <f t="shared" ref="F20:F45" si="2">+E20-3.5</f>
        <v>31.5</v>
      </c>
    </row>
    <row r="21" spans="1:6" x14ac:dyDescent="0.25">
      <c r="A21" s="1">
        <v>19</v>
      </c>
      <c r="B21" s="5" t="s">
        <v>16</v>
      </c>
      <c r="C21" s="13">
        <f>SUM((-1*0.64+1))</f>
        <v>0.36</v>
      </c>
      <c r="D21" s="3"/>
      <c r="E21" s="4">
        <v>36</v>
      </c>
      <c r="F21" s="4">
        <f t="shared" si="2"/>
        <v>32.5</v>
      </c>
    </row>
    <row r="22" spans="1:6" x14ac:dyDescent="0.25">
      <c r="A22" s="10">
        <v>20</v>
      </c>
      <c r="B22" s="5" t="s">
        <v>48</v>
      </c>
      <c r="C22" s="13">
        <f>SUM((-1*0.64+1))</f>
        <v>0.36</v>
      </c>
      <c r="D22" s="3"/>
      <c r="E22" s="4">
        <v>37</v>
      </c>
      <c r="F22" s="4">
        <f t="shared" ref="F22" si="3">+E22-3.5</f>
        <v>33.5</v>
      </c>
    </row>
    <row r="23" spans="1:6" x14ac:dyDescent="0.25">
      <c r="A23" s="1">
        <v>21</v>
      </c>
      <c r="B23" s="5" t="s">
        <v>17</v>
      </c>
      <c r="C23" s="13">
        <f>SUM((-1*0.62)+1)</f>
        <v>0.38</v>
      </c>
      <c r="D23" s="3"/>
      <c r="E23" s="4">
        <v>38</v>
      </c>
      <c r="F23" s="4">
        <f t="shared" si="2"/>
        <v>34.5</v>
      </c>
    </row>
    <row r="24" spans="1:6" x14ac:dyDescent="0.25">
      <c r="A24" s="10">
        <v>22</v>
      </c>
      <c r="B24" s="5" t="s">
        <v>32</v>
      </c>
      <c r="C24" s="13"/>
      <c r="D24" s="3"/>
      <c r="E24" s="4">
        <v>39</v>
      </c>
      <c r="F24" s="4">
        <f t="shared" si="2"/>
        <v>35.5</v>
      </c>
    </row>
    <row r="25" spans="1:6" x14ac:dyDescent="0.25">
      <c r="A25" s="1">
        <v>23</v>
      </c>
      <c r="B25" s="5" t="s">
        <v>18</v>
      </c>
      <c r="C25" s="8">
        <f>SUM((-1*0.6+1))</f>
        <v>0.4</v>
      </c>
      <c r="D25" s="3"/>
      <c r="E25" s="4">
        <v>40</v>
      </c>
      <c r="F25" s="4">
        <f t="shared" si="2"/>
        <v>36.5</v>
      </c>
    </row>
    <row r="26" spans="1:6" x14ac:dyDescent="0.25">
      <c r="A26" s="10">
        <v>24</v>
      </c>
      <c r="B26" s="5" t="s">
        <v>19</v>
      </c>
      <c r="C26" s="13">
        <f>SUM((-1*0.58)+1)</f>
        <v>0.42000000000000004</v>
      </c>
      <c r="D26" s="3"/>
      <c r="E26" s="4">
        <v>42</v>
      </c>
      <c r="F26" s="4">
        <f t="shared" si="2"/>
        <v>38.5</v>
      </c>
    </row>
    <row r="27" spans="1:6" x14ac:dyDescent="0.25">
      <c r="A27" s="1">
        <v>25</v>
      </c>
      <c r="B27" s="5" t="s">
        <v>33</v>
      </c>
      <c r="C27" s="6"/>
      <c r="D27" s="7"/>
      <c r="E27" s="14">
        <v>43</v>
      </c>
      <c r="F27" s="14">
        <f t="shared" si="2"/>
        <v>39.5</v>
      </c>
    </row>
    <row r="28" spans="1:6" x14ac:dyDescent="0.25">
      <c r="A28" s="10">
        <v>26</v>
      </c>
      <c r="B28" s="5" t="s">
        <v>20</v>
      </c>
      <c r="C28" s="13">
        <f>SUM((-1*0.56)+1)</f>
        <v>0.43999999999999995</v>
      </c>
      <c r="D28" s="3"/>
      <c r="E28" s="4">
        <v>44</v>
      </c>
      <c r="F28" s="4">
        <f t="shared" si="2"/>
        <v>40.5</v>
      </c>
    </row>
    <row r="29" spans="1:6" x14ac:dyDescent="0.25">
      <c r="A29" s="1">
        <v>27</v>
      </c>
      <c r="B29" s="5" t="s">
        <v>21</v>
      </c>
      <c r="C29" s="13">
        <f>SUM((-1*0.55)+1)</f>
        <v>0.44999999999999996</v>
      </c>
      <c r="D29" s="3"/>
      <c r="E29" s="4">
        <v>45</v>
      </c>
      <c r="F29" s="4">
        <f t="shared" si="2"/>
        <v>41.5</v>
      </c>
    </row>
    <row r="30" spans="1:6" x14ac:dyDescent="0.25">
      <c r="A30" s="10">
        <v>28</v>
      </c>
      <c r="B30" s="5" t="s">
        <v>22</v>
      </c>
      <c r="C30" s="13">
        <f>SUM((-1*0.54)+1)</f>
        <v>0.45999999999999996</v>
      </c>
      <c r="D30" s="3"/>
      <c r="E30" s="4">
        <v>46</v>
      </c>
      <c r="F30" s="4">
        <f t="shared" si="2"/>
        <v>42.5</v>
      </c>
    </row>
    <row r="31" spans="1:6" x14ac:dyDescent="0.25">
      <c r="A31" s="1">
        <v>29</v>
      </c>
      <c r="B31" s="5" t="s">
        <v>23</v>
      </c>
      <c r="C31" s="13">
        <f>SUM((-1*0.53)+1)</f>
        <v>0.47</v>
      </c>
      <c r="D31" s="3"/>
      <c r="E31" s="4">
        <v>47</v>
      </c>
      <c r="F31" s="4">
        <f t="shared" si="2"/>
        <v>43.5</v>
      </c>
    </row>
    <row r="32" spans="1:6" x14ac:dyDescent="0.25">
      <c r="A32" s="10">
        <v>30</v>
      </c>
      <c r="B32" s="5" t="s">
        <v>34</v>
      </c>
      <c r="C32" s="13"/>
      <c r="D32" s="3"/>
      <c r="E32" s="4">
        <v>48</v>
      </c>
      <c r="F32" s="4">
        <f t="shared" si="2"/>
        <v>44.5</v>
      </c>
    </row>
    <row r="33" spans="1:6" x14ac:dyDescent="0.25">
      <c r="A33" s="1">
        <v>31</v>
      </c>
      <c r="B33" s="5" t="s">
        <v>24</v>
      </c>
      <c r="C33" s="13">
        <f>SUM((-1*0.51)+1)</f>
        <v>0.49</v>
      </c>
      <c r="D33" s="3"/>
      <c r="E33" s="4">
        <v>49</v>
      </c>
      <c r="F33" s="4">
        <f t="shared" si="2"/>
        <v>45.5</v>
      </c>
    </row>
    <row r="34" spans="1:6" x14ac:dyDescent="0.25">
      <c r="A34" s="10">
        <v>32</v>
      </c>
      <c r="B34" s="5" t="s">
        <v>25</v>
      </c>
      <c r="C34" s="13">
        <f>SUM((-1*0.5)+1)</f>
        <v>0.5</v>
      </c>
      <c r="D34" s="3"/>
      <c r="E34" s="4">
        <v>50</v>
      </c>
      <c r="F34" s="4">
        <f t="shared" si="2"/>
        <v>46.5</v>
      </c>
    </row>
    <row r="35" spans="1:6" x14ac:dyDescent="0.25">
      <c r="A35" s="1">
        <v>33</v>
      </c>
      <c r="B35" s="5" t="s">
        <v>35</v>
      </c>
      <c r="C35" s="13"/>
      <c r="D35" s="3"/>
      <c r="E35" s="4">
        <v>51</v>
      </c>
      <c r="F35" s="4">
        <f>+E35-3.5</f>
        <v>47.5</v>
      </c>
    </row>
    <row r="36" spans="1:6" x14ac:dyDescent="0.25">
      <c r="A36" s="10">
        <v>34</v>
      </c>
      <c r="B36" s="5" t="s">
        <v>36</v>
      </c>
      <c r="C36" s="13"/>
      <c r="D36" s="3"/>
      <c r="E36" s="4">
        <v>52</v>
      </c>
      <c r="F36" s="4">
        <f>+E36-3.5</f>
        <v>48.5</v>
      </c>
    </row>
    <row r="37" spans="1:6" x14ac:dyDescent="0.25">
      <c r="A37" s="1">
        <v>35</v>
      </c>
      <c r="B37" s="5" t="s">
        <v>37</v>
      </c>
      <c r="C37" s="13"/>
      <c r="D37" s="3"/>
      <c r="E37" s="4">
        <v>53</v>
      </c>
      <c r="F37" s="4">
        <f>+E37-3.5</f>
        <v>49.5</v>
      </c>
    </row>
    <row r="38" spans="1:6" x14ac:dyDescent="0.25">
      <c r="A38" s="10">
        <v>36</v>
      </c>
      <c r="B38" s="5" t="s">
        <v>38</v>
      </c>
      <c r="C38" s="13"/>
      <c r="D38" s="3"/>
      <c r="E38" s="4">
        <v>54</v>
      </c>
      <c r="F38" s="4">
        <f>+E38-3.5</f>
        <v>50.5</v>
      </c>
    </row>
    <row r="39" spans="1:6" x14ac:dyDescent="0.25">
      <c r="A39" s="1">
        <v>37</v>
      </c>
      <c r="B39" s="5" t="s">
        <v>26</v>
      </c>
      <c r="C39" s="8">
        <f>SUM((-1*0.45+1))</f>
        <v>0.55000000000000004</v>
      </c>
      <c r="D39" s="3"/>
      <c r="E39" s="4">
        <v>55</v>
      </c>
      <c r="F39" s="4">
        <f t="shared" si="2"/>
        <v>51.5</v>
      </c>
    </row>
    <row r="40" spans="1:6" x14ac:dyDescent="0.25">
      <c r="A40" s="10">
        <v>38</v>
      </c>
      <c r="B40" s="5" t="s">
        <v>27</v>
      </c>
      <c r="C40" s="13">
        <f>SUM((-1*0.44)+1)</f>
        <v>0.56000000000000005</v>
      </c>
      <c r="D40" s="3"/>
      <c r="E40" s="4">
        <v>56</v>
      </c>
      <c r="F40" s="4">
        <f t="shared" si="2"/>
        <v>52.5</v>
      </c>
    </row>
    <row r="41" spans="1:6" x14ac:dyDescent="0.25">
      <c r="A41" s="1">
        <v>39</v>
      </c>
      <c r="B41" s="5" t="s">
        <v>39</v>
      </c>
      <c r="C41" s="13"/>
      <c r="D41" s="3"/>
      <c r="E41" s="4">
        <v>57</v>
      </c>
      <c r="F41" s="4">
        <f t="shared" si="2"/>
        <v>53.5</v>
      </c>
    </row>
    <row r="42" spans="1:6" x14ac:dyDescent="0.25">
      <c r="A42" s="10">
        <v>40</v>
      </c>
      <c r="B42" s="5" t="s">
        <v>49</v>
      </c>
      <c r="C42" s="13"/>
      <c r="D42" s="3"/>
      <c r="E42" s="4">
        <v>59</v>
      </c>
      <c r="F42" s="4">
        <f t="shared" ref="F42" si="4">+E42-3.5</f>
        <v>55.5</v>
      </c>
    </row>
    <row r="43" spans="1:6" x14ac:dyDescent="0.25">
      <c r="A43" s="1">
        <v>41</v>
      </c>
      <c r="B43" s="5" t="s">
        <v>28</v>
      </c>
      <c r="C43" s="13">
        <f>SUM((-1*0.4)+1)</f>
        <v>0.6</v>
      </c>
      <c r="D43" s="3"/>
      <c r="E43" s="4">
        <v>60</v>
      </c>
      <c r="F43" s="4">
        <f t="shared" ref="F43:F44" si="5">+E43-3.5</f>
        <v>56.5</v>
      </c>
    </row>
    <row r="44" spans="1:6" x14ac:dyDescent="0.25">
      <c r="A44" s="10">
        <v>42</v>
      </c>
      <c r="B44" s="5" t="s">
        <v>40</v>
      </c>
      <c r="C44" s="13"/>
      <c r="D44" s="3"/>
      <c r="E44" s="4">
        <v>63</v>
      </c>
      <c r="F44" s="4">
        <f t="shared" si="5"/>
        <v>59.5</v>
      </c>
    </row>
    <row r="45" spans="1:6" x14ac:dyDescent="0.25">
      <c r="A45" s="1">
        <v>43</v>
      </c>
      <c r="B45" s="5" t="s">
        <v>41</v>
      </c>
      <c r="C45" s="13">
        <f>SUM((-1*0.4)+1)</f>
        <v>0.6</v>
      </c>
      <c r="D45" s="3"/>
      <c r="E45" s="4">
        <v>65</v>
      </c>
      <c r="F45" s="4">
        <f t="shared" si="2"/>
        <v>61.5</v>
      </c>
    </row>
    <row r="46" spans="1:6" x14ac:dyDescent="0.25">
      <c r="A46" s="1">
        <v>44</v>
      </c>
      <c r="B46" s="5" t="s">
        <v>42</v>
      </c>
      <c r="C46" s="13"/>
      <c r="D46" s="3"/>
      <c r="E46" s="4">
        <v>70</v>
      </c>
      <c r="F46" s="4">
        <f t="shared" ref="F46:F50" si="6">+E46-3.5</f>
        <v>66.5</v>
      </c>
    </row>
    <row r="47" spans="1:6" x14ac:dyDescent="0.25">
      <c r="A47" s="10">
        <v>45</v>
      </c>
      <c r="B47" s="5" t="s">
        <v>50</v>
      </c>
      <c r="C47" s="13"/>
      <c r="D47" s="3"/>
      <c r="E47" s="4">
        <v>75</v>
      </c>
      <c r="F47" s="4">
        <f t="shared" si="6"/>
        <v>71.5</v>
      </c>
    </row>
    <row r="48" spans="1:6" x14ac:dyDescent="0.25">
      <c r="A48" s="1">
        <v>46</v>
      </c>
      <c r="B48" s="5" t="s">
        <v>43</v>
      </c>
      <c r="C48" s="13">
        <f>SUM((-1*0.4)+1)</f>
        <v>0.6</v>
      </c>
      <c r="D48" s="3"/>
      <c r="E48" s="4">
        <v>80</v>
      </c>
      <c r="F48" s="4">
        <f t="shared" si="6"/>
        <v>76.5</v>
      </c>
    </row>
    <row r="49" spans="1:6" x14ac:dyDescent="0.25">
      <c r="A49" s="1">
        <v>47</v>
      </c>
      <c r="B49" s="5" t="s">
        <v>44</v>
      </c>
      <c r="C49" s="13"/>
      <c r="D49" s="3"/>
      <c r="E49" s="4">
        <v>85</v>
      </c>
      <c r="F49" s="4">
        <f t="shared" si="6"/>
        <v>81.5</v>
      </c>
    </row>
    <row r="50" spans="1:6" x14ac:dyDescent="0.25">
      <c r="A50" s="10">
        <v>48</v>
      </c>
      <c r="B50" s="5" t="s">
        <v>45</v>
      </c>
      <c r="C50" s="13">
        <f>SUM((-1*0.4)+1)</f>
        <v>0.6</v>
      </c>
      <c r="D50" s="3"/>
      <c r="E50" s="4">
        <v>90</v>
      </c>
      <c r="F50" s="4">
        <f t="shared" si="6"/>
        <v>86.5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Sheet1</vt:lpstr>
    </vt:vector>
  </TitlesOfParts>
  <Company>SAAB Parts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Kjell Widen</dc:creator>
  <cp:lastModifiedBy>Daniel Sahlbom</cp:lastModifiedBy>
  <cp:lastPrinted>2014-06-02T09:03:58Z</cp:lastPrinted>
  <dcterms:created xsi:type="dcterms:W3CDTF">2013-02-25T13:26:09Z</dcterms:created>
  <dcterms:modified xsi:type="dcterms:W3CDTF">2024-04-29T14:44:37Z</dcterms:modified>
</cp:coreProperties>
</file>